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6\Transparecia\Junio\"/>
    </mc:Choice>
  </mc:AlternateContent>
  <bookViews>
    <workbookView xWindow="0" yWindow="0" windowWidth="20490" windowHeight="7755"/>
  </bookViews>
  <sheets>
    <sheet name="DEUDA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 localSheetId="0">[1]EDORES!#REF!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'DEUDA '!#REF!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h" hidden="1">#REF!</definedName>
    <definedName name="CUENTAS">#REF!</definedName>
    <definedName name="ENE">'[8]1997'!#REF!</definedName>
    <definedName name="ENERO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 localSheetId="0">'[6]EDO COSTOS'!#REF!</definedName>
    <definedName name="marzo99">'[6]EDO COSTOS'!#REF!</definedName>
    <definedName name="MAYO">#REF!</definedName>
    <definedName name="MENU">#REF!</definedName>
    <definedName name="NOVIEMBRE">#REF!</definedName>
    <definedName name="OCT" localSheetId="0" hidden="1">{"'MN'!$A$4:$J$72"}</definedName>
    <definedName name="OCT" hidden="1">{"'MN'!$A$4:$J$72"}</definedName>
    <definedName name="planta" localSheetId="0">[7]Bocar!#REF!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E11" i="1" l="1"/>
  <c r="F16" i="1"/>
  <c r="F19" i="1"/>
  <c r="D17" i="1"/>
  <c r="C17" i="1"/>
  <c r="F11" i="1"/>
  <c r="F10" i="1"/>
  <c r="F12" i="1" l="1"/>
  <c r="F15" i="1"/>
  <c r="F17" i="1" s="1"/>
  <c r="E17" i="1"/>
</calcChain>
</file>

<file path=xl/sharedStrings.xml><?xml version="1.0" encoding="utf-8"?>
<sst xmlns="http://schemas.openxmlformats.org/spreadsheetml/2006/main" count="40" uniqueCount="29">
  <si>
    <t xml:space="preserve">   MUNICIPIO DE CHIHUAHUA</t>
  </si>
  <si>
    <t xml:space="preserve">   ESTADO DE SITUACIÓN DE LA DEUDA</t>
  </si>
  <si>
    <t>DEUDA DIRECTA:</t>
  </si>
  <si>
    <t>SALDO</t>
  </si>
  <si>
    <t>DISPOSICIONES</t>
  </si>
  <si>
    <t>DISMINUCIONES</t>
  </si>
  <si>
    <t>SALDO FINAL</t>
  </si>
  <si>
    <t>INICIAL</t>
  </si>
  <si>
    <t>DE 2016</t>
  </si>
  <si>
    <t>*</t>
  </si>
  <si>
    <t>Banamex  S. A.</t>
  </si>
  <si>
    <t>**</t>
  </si>
  <si>
    <t>Banobras</t>
  </si>
  <si>
    <t>TOTAL DEUDA PÚBLICA</t>
  </si>
  <si>
    <t>TOTAL</t>
  </si>
  <si>
    <t>Intereses Pagados</t>
  </si>
  <si>
    <t xml:space="preserve">Otros Gastos derivados </t>
  </si>
  <si>
    <t>de la Deuda:</t>
  </si>
  <si>
    <t>Vencimiento:</t>
  </si>
  <si>
    <t>28 de diciembre de 2021</t>
  </si>
  <si>
    <t>Tasa Fija:        TIIE + 0.88</t>
  </si>
  <si>
    <t>3 de Octubre 2016</t>
  </si>
  <si>
    <t>Tasa Fija:        TIIE + 1.17</t>
  </si>
  <si>
    <t xml:space="preserve"> </t>
  </si>
  <si>
    <t>Deuda que consta en contrato de apertura de crédito simple,que celebra el Banco Banamex S.A., y el Municipio de Chihuahua con fecha 20 de Junio de 2012; el cual fue</t>
  </si>
  <si>
    <t>reestructurado según convenio de Reconocimiento de Adeudo y Reestructura de fecha 19 de Diciembre del 2014.</t>
  </si>
  <si>
    <t>Deuda que consta en contrato de apertura de crédito simple,que celebra el Banco Nacional de Obras y Servicios Públicos y el Municpio de Chihuahua con fecha 28 de Marzo 2014</t>
  </si>
  <si>
    <t>AL 30  DE  JUNIO</t>
  </si>
  <si>
    <t>del  1° de Abril al 30 de Junio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</si>
</sst>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5" formatCode="&quot;$&quot;#,##0;\-&quot;$&quot;#,##0"/>
    <numFmt numFmtId="44" formatCode="_-&quot;$&quot;* #,##0.00_-;\-&quot;$&quot;* #,##0.00_-;_-&quot;$&quot;* &quot;-&quot;??_-;_-@_-"/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_-&quot;$&quot;* #,##0_-;\-&quot;$&quot;* #,##0_-;_-&quot;$&quot;* &quot;-&quot;??_-;_-@_-"/>
    <numFmt numFmtId="168" formatCode="&quot;$&quot;#,##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2"/>
      <color theme="1"/>
      <name val="Calibri"/>
      <family val="2"/>
      <scheme val="minor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2" fillId="0" borderId="0"/>
  </cellStyleXfs>
  <cellXfs count="80">
    <xf numFmtId="0" fontId="0" fillId="0" borderId="0" xfId="0"/>
    <xf numFmtId="0" fontId="2" fillId="0" borderId="0" xfId="2"/>
    <xf numFmtId="0" fontId="5" fillId="0" borderId="4" xfId="4" applyFont="1" applyBorder="1"/>
    <xf numFmtId="0" fontId="6" fillId="0" borderId="0" xfId="5" applyFont="1" applyBorder="1" applyAlignment="1">
      <alignment horizontal="left" vertical="top"/>
    </xf>
    <xf numFmtId="165" fontId="6" fillId="0" borderId="0" xfId="6" applyNumberFormat="1" applyFont="1" applyFill="1" applyBorder="1" applyAlignment="1">
      <alignment horizontal="center"/>
    </xf>
    <xf numFmtId="165" fontId="6" fillId="0" borderId="5" xfId="6" applyNumberFormat="1" applyFont="1" applyFill="1" applyBorder="1"/>
    <xf numFmtId="0" fontId="2" fillId="0" borderId="0" xfId="2" applyFont="1"/>
    <xf numFmtId="0" fontId="7" fillId="0" borderId="0" xfId="4" applyFont="1" applyBorder="1" applyAlignment="1">
      <alignment horizontal="center" vertical="center"/>
    </xf>
    <xf numFmtId="0" fontId="7" fillId="0" borderId="0" xfId="4" applyFont="1" applyBorder="1" applyAlignment="1">
      <alignment horizontal="center" vertical="center" wrapText="1"/>
    </xf>
    <xf numFmtId="0" fontId="7" fillId="0" borderId="0" xfId="4" applyFont="1" applyBorder="1" applyAlignment="1">
      <alignment horizontal="center" vertical="justify"/>
    </xf>
    <xf numFmtId="0" fontId="8" fillId="0" borderId="5" xfId="4" applyFont="1" applyBorder="1"/>
    <xf numFmtId="0" fontId="7" fillId="0" borderId="0" xfId="4" applyFont="1" applyBorder="1" applyAlignment="1">
      <alignment vertical="center"/>
    </xf>
    <xf numFmtId="0" fontId="5" fillId="0" borderId="4" xfId="4" applyFont="1" applyBorder="1" applyAlignment="1">
      <alignment horizontal="center"/>
    </xf>
    <xf numFmtId="0" fontId="5" fillId="0" borderId="0" xfId="4" applyFont="1" applyFill="1" applyBorder="1"/>
    <xf numFmtId="166" fontId="5" fillId="0" borderId="0" xfId="6" applyNumberFormat="1" applyFont="1" applyFill="1" applyBorder="1"/>
    <xf numFmtId="166" fontId="2" fillId="0" borderId="0" xfId="6" applyNumberFormat="1" applyFont="1" applyFill="1" applyBorder="1"/>
    <xf numFmtId="0" fontId="8" fillId="0" borderId="5" xfId="4" applyFont="1" applyFill="1" applyBorder="1"/>
    <xf numFmtId="166" fontId="5" fillId="0" borderId="9" xfId="6" applyNumberFormat="1" applyFont="1" applyFill="1" applyBorder="1"/>
    <xf numFmtId="166" fontId="2" fillId="0" borderId="9" xfId="6" applyNumberFormat="1" applyFont="1" applyFill="1" applyBorder="1"/>
    <xf numFmtId="167" fontId="7" fillId="0" borderId="10" xfId="7" applyNumberFormat="1" applyFont="1" applyFill="1" applyBorder="1"/>
    <xf numFmtId="166" fontId="2" fillId="0" borderId="0" xfId="2" applyNumberFormat="1" applyFont="1"/>
    <xf numFmtId="0" fontId="6" fillId="0" borderId="0" xfId="5" applyFont="1" applyFill="1" applyBorder="1" applyAlignment="1">
      <alignment horizontal="center"/>
    </xf>
    <xf numFmtId="165" fontId="6" fillId="0" borderId="0" xfId="6" applyNumberFormat="1" applyFont="1" applyFill="1" applyBorder="1"/>
    <xf numFmtId="0" fontId="6" fillId="0" borderId="0" xfId="5" applyFont="1" applyFill="1" applyBorder="1" applyAlignment="1">
      <alignment horizontal="right"/>
    </xf>
    <xf numFmtId="0" fontId="6" fillId="0" borderId="0" xfId="5" applyFont="1" applyFill="1" applyBorder="1" applyAlignment="1"/>
    <xf numFmtId="0" fontId="7" fillId="0" borderId="0" xfId="4" applyFont="1" applyFill="1" applyBorder="1"/>
    <xf numFmtId="164" fontId="2" fillId="0" borderId="0" xfId="6" applyFont="1"/>
    <xf numFmtId="37" fontId="2" fillId="0" borderId="0" xfId="7" applyNumberFormat="1" applyFont="1" applyFill="1" applyBorder="1"/>
    <xf numFmtId="166" fontId="6" fillId="0" borderId="10" xfId="6" applyNumberFormat="1" applyFont="1" applyFill="1" applyBorder="1" applyAlignment="1">
      <alignment horizontal="right"/>
    </xf>
    <xf numFmtId="166" fontId="6" fillId="0" borderId="10" xfId="7" applyNumberFormat="1" applyFont="1" applyFill="1" applyBorder="1" applyAlignment="1">
      <alignment horizontal="center"/>
    </xf>
    <xf numFmtId="167" fontId="2" fillId="0" borderId="0" xfId="7" applyNumberFormat="1" applyFont="1" applyFill="1" applyBorder="1" applyAlignment="1">
      <alignment horizontal="right"/>
    </xf>
    <xf numFmtId="168" fontId="2" fillId="0" borderId="0" xfId="7" applyNumberFormat="1" applyFont="1" applyFill="1" applyBorder="1"/>
    <xf numFmtId="5" fontId="2" fillId="0" borderId="0" xfId="7" applyNumberFormat="1" applyFont="1" applyFill="1" applyBorder="1"/>
    <xf numFmtId="37" fontId="6" fillId="0" borderId="0" xfId="7" applyNumberFormat="1" applyFont="1" applyFill="1" applyBorder="1"/>
    <xf numFmtId="37" fontId="6" fillId="0" borderId="10" xfId="7" applyNumberFormat="1" applyFont="1" applyFill="1" applyBorder="1" applyAlignment="1">
      <alignment horizontal="right"/>
    </xf>
    <xf numFmtId="166" fontId="6" fillId="0" borderId="10" xfId="6" applyNumberFormat="1" applyFont="1" applyFill="1" applyBorder="1"/>
    <xf numFmtId="166" fontId="6" fillId="0" borderId="0" xfId="6" applyNumberFormat="1" applyFont="1" applyFill="1" applyBorder="1" applyAlignment="1">
      <alignment horizontal="center"/>
    </xf>
    <xf numFmtId="167" fontId="6" fillId="0" borderId="0" xfId="7" applyNumberFormat="1" applyFont="1" applyFill="1" applyBorder="1" applyAlignment="1">
      <alignment horizontal="right"/>
    </xf>
    <xf numFmtId="0" fontId="7" fillId="0" borderId="0" xfId="4" applyFont="1" applyBorder="1" applyAlignment="1"/>
    <xf numFmtId="0" fontId="5" fillId="0" borderId="0" xfId="4" applyFont="1" applyBorder="1" applyAlignment="1">
      <alignment horizontal="center"/>
    </xf>
    <xf numFmtId="0" fontId="5" fillId="0" borderId="0" xfId="4" applyFont="1" applyBorder="1" applyAlignment="1"/>
    <xf numFmtId="165" fontId="2" fillId="0" borderId="0" xfId="6" applyNumberFormat="1" applyFont="1" applyFill="1" applyBorder="1"/>
    <xf numFmtId="0" fontId="5" fillId="0" borderId="11" xfId="4" applyFont="1" applyBorder="1" applyAlignment="1">
      <alignment horizontal="center"/>
    </xf>
    <xf numFmtId="0" fontId="7" fillId="0" borderId="9" xfId="4" applyFont="1" applyBorder="1" applyAlignment="1"/>
    <xf numFmtId="0" fontId="5" fillId="0" borderId="9" xfId="4" applyFont="1" applyBorder="1" applyAlignment="1">
      <alignment horizontal="right"/>
    </xf>
    <xf numFmtId="0" fontId="5" fillId="0" borderId="9" xfId="4" applyFont="1" applyBorder="1" applyAlignment="1"/>
    <xf numFmtId="165" fontId="2" fillId="0" borderId="9" xfId="6" applyNumberFormat="1" applyFont="1" applyFill="1" applyBorder="1"/>
    <xf numFmtId="165" fontId="6" fillId="0" borderId="9" xfId="6" applyNumberFormat="1" applyFont="1" applyFill="1" applyBorder="1"/>
    <xf numFmtId="0" fontId="8" fillId="0" borderId="12" xfId="4" applyFont="1" applyFill="1" applyBorder="1"/>
    <xf numFmtId="0" fontId="10" fillId="0" borderId="4" xfId="4" applyFont="1" applyBorder="1"/>
    <xf numFmtId="0" fontId="10" fillId="0" borderId="0" xfId="4" applyFont="1" applyBorder="1"/>
    <xf numFmtId="165" fontId="11" fillId="0" borderId="0" xfId="6" applyNumberFormat="1" applyFont="1" applyFill="1" applyBorder="1"/>
    <xf numFmtId="0" fontId="12" fillId="0" borderId="5" xfId="4" applyFont="1" applyFill="1" applyBorder="1"/>
    <xf numFmtId="0" fontId="13" fillId="0" borderId="4" xfId="2" applyFont="1" applyBorder="1"/>
    <xf numFmtId="0" fontId="13" fillId="0" borderId="0" xfId="2" applyFont="1" applyBorder="1"/>
    <xf numFmtId="165" fontId="11" fillId="0" borderId="0" xfId="6" applyNumberFormat="1" applyFont="1" applyFill="1" applyBorder="1" applyAlignment="1">
      <alignment wrapText="1"/>
    </xf>
    <xf numFmtId="0" fontId="12" fillId="0" borderId="5" xfId="4" applyFont="1" applyFill="1" applyBorder="1" applyAlignment="1">
      <alignment wrapText="1"/>
    </xf>
    <xf numFmtId="0" fontId="13" fillId="0" borderId="4" xfId="2" applyFont="1" applyBorder="1" applyAlignment="1">
      <alignment horizontal="center"/>
    </xf>
    <xf numFmtId="0" fontId="11" fillId="0" borderId="4" xfId="2" applyFont="1" applyFill="1" applyBorder="1" applyAlignment="1">
      <alignment horizontal="center"/>
    </xf>
    <xf numFmtId="0" fontId="13" fillId="0" borderId="0" xfId="8" applyFont="1" applyBorder="1"/>
    <xf numFmtId="0" fontId="11" fillId="0" borderId="0" xfId="2" applyFont="1" applyBorder="1" applyAlignment="1"/>
    <xf numFmtId="0" fontId="11" fillId="0" borderId="5" xfId="2" applyFont="1" applyBorder="1" applyAlignment="1"/>
    <xf numFmtId="165" fontId="11" fillId="0" borderId="7" xfId="6" applyNumberFormat="1" applyFont="1" applyFill="1" applyBorder="1" applyAlignment="1">
      <alignment wrapText="1"/>
    </xf>
    <xf numFmtId="0" fontId="14" fillId="0" borderId="6" xfId="4" applyFont="1" applyBorder="1" applyAlignment="1">
      <alignment horizontal="center" wrapText="1"/>
    </xf>
    <xf numFmtId="0" fontId="14" fillId="0" borderId="7" xfId="4" applyFont="1" applyBorder="1" applyAlignment="1">
      <alignment horizontal="center" wrapText="1"/>
    </xf>
    <xf numFmtId="165" fontId="11" fillId="0" borderId="7" xfId="6" applyNumberFormat="1" applyFont="1" applyFill="1" applyBorder="1" applyAlignment="1">
      <alignment horizontal="center" wrapText="1"/>
    </xf>
    <xf numFmtId="165" fontId="11" fillId="0" borderId="8" xfId="6" applyNumberFormat="1" applyFont="1" applyFill="1" applyBorder="1" applyAlignment="1">
      <alignment horizontal="center" wrapText="1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2" borderId="4" xfId="3" applyFont="1" applyFill="1" applyBorder="1" applyAlignment="1">
      <alignment horizontal="center"/>
    </xf>
    <xf numFmtId="0" fontId="3" fillId="2" borderId="0" xfId="3" applyFont="1" applyFill="1" applyBorder="1" applyAlignment="1">
      <alignment horizontal="center"/>
    </xf>
    <xf numFmtId="0" fontId="3" fillId="2" borderId="5" xfId="3" applyFont="1" applyFill="1" applyBorder="1" applyAlignment="1">
      <alignment horizontal="center"/>
    </xf>
    <xf numFmtId="0" fontId="4" fillId="2" borderId="6" xfId="3" applyFont="1" applyFill="1" applyBorder="1" applyAlignment="1">
      <alignment horizontal="center"/>
    </xf>
    <xf numFmtId="0" fontId="4" fillId="2" borderId="7" xfId="3" applyFont="1" applyFill="1" applyBorder="1" applyAlignment="1">
      <alignment horizontal="center"/>
    </xf>
    <xf numFmtId="0" fontId="4" fillId="2" borderId="8" xfId="3" applyFont="1" applyFill="1" applyBorder="1" applyAlignment="1">
      <alignment horizontal="center"/>
    </xf>
    <xf numFmtId="0" fontId="6" fillId="0" borderId="0" xfId="5" applyFont="1" applyFill="1" applyBorder="1" applyAlignment="1">
      <alignment horizontal="center"/>
    </xf>
  </cellXfs>
  <cellStyles count="9">
    <cellStyle name="Millares 5" xfId="6"/>
    <cellStyle name="Moneda 7" xfId="7"/>
    <cellStyle name="Normal" xfId="0" builtinId="0"/>
    <cellStyle name="Normal 10 2" xfId="2"/>
    <cellStyle name="Normal 10 2 2" xfId="8"/>
    <cellStyle name="Normal 19 4" xfId="4"/>
    <cellStyle name="Normal 6 2" xfId="1"/>
    <cellStyle name="Normal 7 2" xfId="5"/>
    <cellStyle name="Normal_Formatos Marzo 0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95250</xdr:rowOff>
    </xdr:from>
    <xdr:to>
      <xdr:col>1</xdr:col>
      <xdr:colOff>1323975</xdr:colOff>
      <xdr:row>3</xdr:row>
      <xdr:rowOff>5832</xdr:rowOff>
    </xdr:to>
    <xdr:pic>
      <xdr:nvPicPr>
        <xdr:cNvPr id="2" name="2 Imagen" descr="logo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95250"/>
          <a:ext cx="2009775" cy="5963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showGridLines="0" tabSelected="1" topLeftCell="A16" zoomScaleSheetLayoutView="98" workbookViewId="0">
      <selection activeCell="C10" sqref="C10"/>
    </sheetView>
  </sheetViews>
  <sheetFormatPr baseColWidth="10" defaultRowHeight="12.75" x14ac:dyDescent="0.2"/>
  <cols>
    <col min="1" max="1" width="11.42578125" style="1"/>
    <col min="2" max="2" width="22.28515625" style="1" customWidth="1"/>
    <col min="3" max="3" width="20.28515625" style="1" customWidth="1"/>
    <col min="4" max="4" width="20.7109375" style="1" customWidth="1"/>
    <col min="5" max="5" width="28.28515625" style="1" customWidth="1"/>
    <col min="6" max="6" width="20.140625" style="1" bestFit="1" customWidth="1"/>
    <col min="7" max="7" width="17.140625" style="1" customWidth="1"/>
    <col min="8" max="8" width="11.42578125" style="1"/>
    <col min="9" max="9" width="12.85546875" style="1" bestFit="1" customWidth="1"/>
    <col min="10" max="16384" width="11.42578125" style="1"/>
  </cols>
  <sheetData>
    <row r="1" spans="1:9" ht="18" x14ac:dyDescent="0.2">
      <c r="A1" s="67" t="s">
        <v>0</v>
      </c>
      <c r="B1" s="68"/>
      <c r="C1" s="68"/>
      <c r="D1" s="68"/>
      <c r="E1" s="68"/>
      <c r="F1" s="68"/>
      <c r="G1" s="69"/>
    </row>
    <row r="2" spans="1:9" ht="18" x14ac:dyDescent="0.2">
      <c r="A2" s="70" t="s">
        <v>1</v>
      </c>
      <c r="B2" s="71"/>
      <c r="C2" s="71"/>
      <c r="D2" s="71"/>
      <c r="E2" s="71"/>
      <c r="F2" s="71"/>
      <c r="G2" s="72"/>
    </row>
    <row r="3" spans="1:9" ht="18" x14ac:dyDescent="0.25">
      <c r="A3" s="73" t="s">
        <v>28</v>
      </c>
      <c r="B3" s="74"/>
      <c r="C3" s="74"/>
      <c r="D3" s="74"/>
      <c r="E3" s="74"/>
      <c r="F3" s="74"/>
      <c r="G3" s="75"/>
    </row>
    <row r="4" spans="1:9" ht="15.75" thickBot="1" x14ac:dyDescent="0.3">
      <c r="A4" s="76"/>
      <c r="B4" s="77"/>
      <c r="C4" s="77"/>
      <c r="D4" s="77"/>
      <c r="E4" s="77"/>
      <c r="F4" s="77"/>
      <c r="G4" s="78"/>
    </row>
    <row r="5" spans="1:9" s="6" customFormat="1" x14ac:dyDescent="0.2">
      <c r="A5" s="2"/>
      <c r="B5" s="3"/>
      <c r="C5" s="3"/>
      <c r="D5" s="3"/>
      <c r="E5" s="3"/>
      <c r="F5" s="4"/>
      <c r="G5" s="5"/>
    </row>
    <row r="6" spans="1:9" s="6" customFormat="1" ht="12.75" customHeight="1" x14ac:dyDescent="0.2">
      <c r="A6" s="2"/>
      <c r="B6" s="3" t="s">
        <v>2</v>
      </c>
      <c r="C6" s="7" t="s">
        <v>3</v>
      </c>
      <c r="D6" s="7" t="s">
        <v>4</v>
      </c>
      <c r="E6" s="8" t="s">
        <v>5</v>
      </c>
      <c r="F6" s="9" t="s">
        <v>6</v>
      </c>
      <c r="G6" s="10"/>
    </row>
    <row r="7" spans="1:9" s="6" customFormat="1" x14ac:dyDescent="0.2">
      <c r="A7" s="2"/>
      <c r="B7" s="11"/>
      <c r="C7" s="7" t="s">
        <v>7</v>
      </c>
      <c r="D7" s="7"/>
      <c r="E7" s="8"/>
      <c r="F7" s="9" t="s">
        <v>27</v>
      </c>
      <c r="G7" s="10"/>
    </row>
    <row r="8" spans="1:9" s="6" customFormat="1" x14ac:dyDescent="0.2">
      <c r="A8" s="2"/>
      <c r="B8" s="11"/>
      <c r="C8" s="7"/>
      <c r="D8" s="7"/>
      <c r="E8" s="8"/>
      <c r="F8" s="9" t="s">
        <v>8</v>
      </c>
      <c r="G8" s="10"/>
    </row>
    <row r="9" spans="1:9" s="6" customFormat="1" x14ac:dyDescent="0.2">
      <c r="A9" s="2"/>
      <c r="B9" s="11"/>
      <c r="C9" s="7"/>
      <c r="D9" s="7"/>
      <c r="E9" s="8"/>
      <c r="F9" s="9"/>
      <c r="G9" s="10"/>
    </row>
    <row r="10" spans="1:9" s="6" customFormat="1" x14ac:dyDescent="0.2">
      <c r="A10" s="12" t="s">
        <v>9</v>
      </c>
      <c r="B10" s="13" t="s">
        <v>10</v>
      </c>
      <c r="C10" s="14">
        <v>82533334</v>
      </c>
      <c r="D10" s="15"/>
      <c r="E10" s="15">
        <f>800000*3</f>
        <v>2400000</v>
      </c>
      <c r="F10" s="14">
        <f>+C10+D10-E10</f>
        <v>80133334</v>
      </c>
      <c r="G10" s="16"/>
    </row>
    <row r="11" spans="1:9" s="6" customFormat="1" x14ac:dyDescent="0.2">
      <c r="A11" s="12" t="s">
        <v>11</v>
      </c>
      <c r="B11" s="13" t="s">
        <v>12</v>
      </c>
      <c r="C11" s="17">
        <v>39130434.899999976</v>
      </c>
      <c r="D11" s="18"/>
      <c r="E11" s="18">
        <f>6521739.15*3</f>
        <v>19565217.450000003</v>
      </c>
      <c r="F11" s="17">
        <f>+C11+D11-E11</f>
        <v>19565217.449999973</v>
      </c>
      <c r="G11" s="16"/>
    </row>
    <row r="12" spans="1:9" s="6" customFormat="1" ht="13.5" thickBot="1" x14ac:dyDescent="0.25">
      <c r="A12" s="2"/>
      <c r="B12" s="79" t="s">
        <v>13</v>
      </c>
      <c r="C12" s="79"/>
      <c r="D12" s="79"/>
      <c r="E12" s="79"/>
      <c r="F12" s="19">
        <f>SUM(F10:F11)</f>
        <v>99698551.449999973</v>
      </c>
      <c r="G12" s="16"/>
      <c r="I12" s="20"/>
    </row>
    <row r="13" spans="1:9" s="6" customFormat="1" ht="8.1" customHeight="1" thickTop="1" x14ac:dyDescent="0.2">
      <c r="A13" s="2"/>
      <c r="B13" s="13"/>
      <c r="C13" s="13"/>
      <c r="D13" s="21"/>
      <c r="E13" s="21"/>
      <c r="F13" s="22"/>
      <c r="G13" s="16"/>
    </row>
    <row r="14" spans="1:9" s="6" customFormat="1" x14ac:dyDescent="0.2">
      <c r="A14" s="2"/>
      <c r="B14" s="13"/>
      <c r="C14" s="23">
        <v>2014</v>
      </c>
      <c r="D14" s="23">
        <v>2015</v>
      </c>
      <c r="E14" s="24">
        <v>2016</v>
      </c>
      <c r="F14" s="4" t="s">
        <v>14</v>
      </c>
      <c r="G14" s="16"/>
    </row>
    <row r="15" spans="1:9" s="6" customFormat="1" x14ac:dyDescent="0.2">
      <c r="A15" s="12" t="s">
        <v>9</v>
      </c>
      <c r="B15" s="25" t="s">
        <v>15</v>
      </c>
      <c r="C15" s="14">
        <v>0</v>
      </c>
      <c r="D15" s="14">
        <v>4044950.05</v>
      </c>
      <c r="E15" s="14">
        <v>2053288.91</v>
      </c>
      <c r="F15" s="14">
        <f>+C15+D15+E15</f>
        <v>6098238.96</v>
      </c>
      <c r="G15" s="16"/>
      <c r="I15" s="26"/>
    </row>
    <row r="16" spans="1:9" s="6" customFormat="1" x14ac:dyDescent="0.2">
      <c r="A16" s="12" t="s">
        <v>11</v>
      </c>
      <c r="B16" s="25" t="s">
        <v>15</v>
      </c>
      <c r="C16" s="17">
        <v>2029983.14</v>
      </c>
      <c r="D16" s="17">
        <v>4567672.95</v>
      </c>
      <c r="E16" s="17">
        <v>1042672.29</v>
      </c>
      <c r="F16" s="17">
        <f>+C16+D16+E16</f>
        <v>7640328.3799999999</v>
      </c>
      <c r="G16" s="16"/>
      <c r="I16" s="26"/>
    </row>
    <row r="17" spans="1:9" s="6" customFormat="1" ht="13.5" thickBot="1" x14ac:dyDescent="0.25">
      <c r="A17" s="2"/>
      <c r="B17" s="27"/>
      <c r="C17" s="28">
        <f>SUM(C15:C16)</f>
        <v>2029983.14</v>
      </c>
      <c r="D17" s="28">
        <f t="shared" ref="D17:E17" si="0">SUM(D15:D16)</f>
        <v>8612623</v>
      </c>
      <c r="E17" s="28">
        <f t="shared" si="0"/>
        <v>3095961.2</v>
      </c>
      <c r="F17" s="29">
        <f>SUM(F15:F16)</f>
        <v>13738567.34</v>
      </c>
      <c r="G17" s="16"/>
      <c r="H17" s="20"/>
    </row>
    <row r="18" spans="1:9" s="6" customFormat="1" ht="13.5" thickTop="1" x14ac:dyDescent="0.2">
      <c r="A18" s="2"/>
      <c r="B18" s="27"/>
      <c r="C18" s="30"/>
      <c r="D18" s="27"/>
      <c r="E18" s="31"/>
      <c r="F18" s="32"/>
      <c r="G18" s="16"/>
      <c r="H18" s="20"/>
    </row>
    <row r="19" spans="1:9" s="6" customFormat="1" ht="13.5" thickBot="1" x14ac:dyDescent="0.25">
      <c r="A19" s="2"/>
      <c r="B19" s="33" t="s">
        <v>16</v>
      </c>
      <c r="C19" s="34">
        <v>306826.92</v>
      </c>
      <c r="D19" s="34">
        <v>100425.88</v>
      </c>
      <c r="E19" s="35">
        <v>0</v>
      </c>
      <c r="F19" s="36">
        <f>+C19+D19+E19</f>
        <v>407252.8</v>
      </c>
      <c r="G19" s="16"/>
      <c r="I19" s="26"/>
    </row>
    <row r="20" spans="1:9" s="6" customFormat="1" ht="13.5" customHeight="1" thickTop="1" x14ac:dyDescent="0.2">
      <c r="A20" s="2"/>
      <c r="B20" s="33" t="s">
        <v>17</v>
      </c>
      <c r="C20" s="37"/>
      <c r="D20" s="27"/>
      <c r="E20" s="31"/>
      <c r="F20" s="32"/>
      <c r="G20" s="16"/>
      <c r="I20" s="26"/>
    </row>
    <row r="21" spans="1:9" s="6" customFormat="1" ht="8.1" customHeight="1" x14ac:dyDescent="0.2">
      <c r="A21" s="2"/>
      <c r="B21" s="27"/>
      <c r="C21" s="27"/>
      <c r="D21" s="27"/>
      <c r="E21" s="31"/>
      <c r="F21" s="32"/>
      <c r="G21" s="16"/>
    </row>
    <row r="22" spans="1:9" s="6" customFormat="1" x14ac:dyDescent="0.2">
      <c r="A22" s="12" t="s">
        <v>9</v>
      </c>
      <c r="B22" s="38" t="s">
        <v>18</v>
      </c>
      <c r="C22" s="39" t="s">
        <v>19</v>
      </c>
      <c r="D22" s="40"/>
      <c r="E22" s="41" t="s">
        <v>20</v>
      </c>
      <c r="F22" s="22"/>
      <c r="G22" s="16"/>
    </row>
    <row r="23" spans="1:9" s="6" customFormat="1" x14ac:dyDescent="0.2">
      <c r="A23" s="42" t="s">
        <v>11</v>
      </c>
      <c r="B23" s="43" t="s">
        <v>18</v>
      </c>
      <c r="C23" s="44" t="s">
        <v>21</v>
      </c>
      <c r="D23" s="45"/>
      <c r="E23" s="46" t="s">
        <v>22</v>
      </c>
      <c r="F23" s="47"/>
      <c r="G23" s="48"/>
    </row>
    <row r="24" spans="1:9" ht="3" customHeight="1" x14ac:dyDescent="0.25">
      <c r="A24" s="49"/>
      <c r="B24" s="50"/>
      <c r="C24" s="50"/>
      <c r="D24" s="51"/>
      <c r="E24" s="51"/>
      <c r="F24" s="51"/>
      <c r="G24" s="52"/>
    </row>
    <row r="25" spans="1:9" ht="15.75" x14ac:dyDescent="0.25">
      <c r="A25" s="53" t="s">
        <v>23</v>
      </c>
      <c r="B25" s="54" t="s">
        <v>23</v>
      </c>
      <c r="C25" s="54" t="s">
        <v>23</v>
      </c>
      <c r="D25" s="55" t="s">
        <v>23</v>
      </c>
      <c r="E25" s="55"/>
      <c r="F25" s="55"/>
      <c r="G25" s="56"/>
    </row>
    <row r="26" spans="1:9" ht="15.75" x14ac:dyDescent="0.25">
      <c r="A26" s="57" t="s">
        <v>9</v>
      </c>
      <c r="B26" s="54" t="s">
        <v>24</v>
      </c>
      <c r="C26" s="54"/>
      <c r="D26" s="55"/>
      <c r="E26" s="55"/>
      <c r="F26" s="55"/>
      <c r="G26" s="56"/>
    </row>
    <row r="27" spans="1:9" ht="11.25" customHeight="1" x14ac:dyDescent="0.25">
      <c r="A27" s="53"/>
      <c r="B27" s="54" t="s">
        <v>25</v>
      </c>
      <c r="C27" s="54"/>
      <c r="D27" s="55"/>
      <c r="E27" s="55"/>
      <c r="F27" s="55"/>
      <c r="G27" s="56"/>
    </row>
    <row r="28" spans="1:9" ht="15.75" customHeight="1" x14ac:dyDescent="0.2">
      <c r="A28" s="58" t="s">
        <v>11</v>
      </c>
      <c r="B28" s="59" t="s">
        <v>26</v>
      </c>
      <c r="C28" s="60"/>
      <c r="D28" s="60"/>
      <c r="E28" s="60"/>
      <c r="F28" s="60"/>
      <c r="G28" s="61"/>
    </row>
    <row r="29" spans="1:9" ht="13.5" thickBot="1" x14ac:dyDescent="0.25">
      <c r="A29" s="63"/>
      <c r="B29" s="64"/>
      <c r="C29" s="64"/>
      <c r="D29" s="62"/>
      <c r="E29" s="62"/>
      <c r="F29" s="65"/>
      <c r="G29" s="66"/>
    </row>
  </sheetData>
  <mergeCells count="8">
    <mergeCell ref="A29:C29"/>
    <mergeCell ref="F29:G29"/>
    <mergeCell ref="A1:G1"/>
    <mergeCell ref="A2:G2"/>
    <mergeCell ref="A3:G3"/>
    <mergeCell ref="A4:G4"/>
    <mergeCell ref="B12:C12"/>
    <mergeCell ref="D12:E12"/>
  </mergeCells>
  <pageMargins left="0.98425196850393704" right="0.70866141732283472" top="0.70866141732283472" bottom="0.15748031496062992" header="0.19685039370078741" footer="0.11811023622047245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DEUDA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dcterms:created xsi:type="dcterms:W3CDTF">2016-06-20T19:12:12Z</dcterms:created>
  <dcterms:modified xsi:type="dcterms:W3CDTF">2016-08-30T19:57:31Z</dcterms:modified>
</cp:coreProperties>
</file>